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Equipes\OTOFAJ\MEMBERS\magali.prigent\Données PC Magali OTOFAJ-04\autophagie\papier LGG1\eLife\Yeast sup-figure S5\datasources figure S5-F\"/>
    </mc:Choice>
  </mc:AlternateContent>
  <bookViews>
    <workbookView xWindow="0" yWindow="0" windowWidth="25305" windowHeight="11385"/>
  </bookViews>
  <sheets>
    <sheet name="Feuil1" sheetId="1" r:id="rId1"/>
  </sheets>
  <externalReferences>
    <externalReference r:id="rId2"/>
  </externalReferences>
  <calcPr calcId="162913" calcCompleted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6" i="1" l="1"/>
  <c r="O26" i="1"/>
  <c r="N26" i="1"/>
  <c r="M26" i="1"/>
  <c r="L26" i="1"/>
  <c r="G26" i="1"/>
  <c r="F26" i="1"/>
  <c r="E26" i="1"/>
  <c r="D26" i="1"/>
  <c r="C26" i="1"/>
  <c r="P25" i="1"/>
  <c r="O25" i="1"/>
  <c r="N25" i="1"/>
  <c r="M25" i="1"/>
  <c r="L25" i="1"/>
  <c r="G25" i="1"/>
  <c r="F25" i="1"/>
  <c r="E25" i="1"/>
  <c r="D25" i="1"/>
  <c r="C25" i="1"/>
  <c r="P16" i="1"/>
  <c r="O16" i="1"/>
  <c r="N16" i="1"/>
  <c r="M16" i="1"/>
  <c r="L16" i="1"/>
  <c r="G16" i="1"/>
  <c r="F16" i="1"/>
  <c r="E16" i="1"/>
  <c r="D16" i="1"/>
  <c r="C16" i="1"/>
  <c r="P15" i="1"/>
  <c r="O15" i="1"/>
  <c r="N15" i="1"/>
  <c r="M15" i="1"/>
  <c r="L15" i="1"/>
  <c r="G15" i="1"/>
  <c r="F15" i="1"/>
  <c r="E15" i="1"/>
  <c r="D15" i="1"/>
  <c r="C15" i="1"/>
  <c r="P6" i="1"/>
  <c r="O6" i="1"/>
  <c r="N6" i="1"/>
  <c r="M6" i="1"/>
  <c r="L6" i="1"/>
  <c r="G6" i="1"/>
  <c r="F6" i="1"/>
  <c r="E6" i="1"/>
  <c r="D6" i="1"/>
  <c r="C6" i="1"/>
  <c r="P5" i="1"/>
  <c r="O5" i="1"/>
  <c r="N5" i="1"/>
  <c r="M5" i="1"/>
  <c r="L5" i="1"/>
  <c r="G5" i="1"/>
  <c r="F5" i="1"/>
  <c r="E5" i="1"/>
  <c r="D5" i="1"/>
  <c r="C5" i="1"/>
</calcChain>
</file>

<file path=xl/sharedStrings.xml><?xml version="1.0" encoding="utf-8"?>
<sst xmlns="http://schemas.openxmlformats.org/spreadsheetml/2006/main" count="94" uniqueCount="18">
  <si>
    <t>BY4742+p416</t>
  </si>
  <si>
    <r>
      <rPr>
        <sz val="11"/>
        <color rgb="FFFF0000"/>
        <rFont val="Calibri"/>
        <family val="2"/>
      </rPr>
      <t>Δ</t>
    </r>
    <r>
      <rPr>
        <sz val="11"/>
        <color rgb="FFFF0000"/>
        <rFont val="Calibri"/>
        <family val="2"/>
        <scheme val="minor"/>
      </rPr>
      <t>atg8+LGG1</t>
    </r>
  </si>
  <si>
    <t>****p&lt;0,001</t>
  </si>
  <si>
    <t>MW/Δatg8+p416 (3+6)</t>
  </si>
  <si>
    <t>NS</t>
  </si>
  <si>
    <t>MW/WT (3+6)</t>
  </si>
  <si>
    <t>Δatg8+p416</t>
  </si>
  <si>
    <r>
      <rPr>
        <sz val="11"/>
        <color rgb="FFFF0000"/>
        <rFont val="Calibri"/>
        <family val="2"/>
      </rPr>
      <t>Δ</t>
    </r>
    <r>
      <rPr>
        <sz val="11"/>
        <color rgb="FFFF0000"/>
        <rFont val="Calibri"/>
        <family val="2"/>
        <scheme val="minor"/>
      </rPr>
      <t>atg8+LGG1-GA</t>
    </r>
  </si>
  <si>
    <t>Δatg8+ATG8</t>
  </si>
  <si>
    <r>
      <rPr>
        <sz val="11"/>
        <color rgb="FFFF0000"/>
        <rFont val="Calibri"/>
        <family val="2"/>
      </rPr>
      <t>Δ</t>
    </r>
    <r>
      <rPr>
        <sz val="11"/>
        <color rgb="FFFF0000"/>
        <rFont val="Calibri"/>
        <family val="2"/>
        <scheme val="minor"/>
      </rPr>
      <t>atg8+LGG1-GAG*</t>
    </r>
  </si>
  <si>
    <t>nbr de jrs</t>
  </si>
  <si>
    <t>Δatg8+LGG1</t>
  </si>
  <si>
    <t>Δatg8+LGG1-GA</t>
  </si>
  <si>
    <t>Δatg8+LGG1-GAG*</t>
  </si>
  <si>
    <t>test de viabilité 230721</t>
  </si>
  <si>
    <t>test de viabilité 020721</t>
  </si>
  <si>
    <t>moyenne</t>
  </si>
  <si>
    <t>écart-type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</si>
</sst>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</font>
    <font>
      <sz val="11"/>
      <color rgb="FF00B05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  <xf numFmtId="2" fontId="0" fillId="0" borderId="0" xfId="0" applyNumberFormat="1" applyFont="1" applyAlignment="1">
      <alignment horizontal="right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6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% de survie après carence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Feuil1!$B$33</c:f>
              <c:strCache>
                <c:ptCount val="1"/>
                <c:pt idx="0">
                  <c:v>BY4742+p416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Feuil1!$C$6:$G$6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23.239232473586</c:v>
                  </c:pt>
                  <c:pt idx="2">
                    <c:v>37.280327956127323</c:v>
                  </c:pt>
                  <c:pt idx="3">
                    <c:v>5.4004213394390437</c:v>
                  </c:pt>
                  <c:pt idx="4">
                    <c:v>0.81877355791493345</c:v>
                  </c:pt>
                </c:numCache>
              </c:numRef>
            </c:plus>
            <c:minus>
              <c:numRef>
                <c:f>Feuil1!$C$6:$G$6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23.239232473586</c:v>
                  </c:pt>
                  <c:pt idx="2">
                    <c:v>37.280327956127323</c:v>
                  </c:pt>
                  <c:pt idx="3">
                    <c:v>5.4004213394390437</c:v>
                  </c:pt>
                  <c:pt idx="4">
                    <c:v>0.81877355791493345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Feuil1!$C$32:$G$32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cat>
          <c:val>
            <c:numRef>
              <c:f>Feuil1!$C$33:$G$33</c:f>
              <c:numCache>
                <c:formatCode>General</c:formatCode>
                <c:ptCount val="5"/>
                <c:pt idx="0">
                  <c:v>100</c:v>
                </c:pt>
                <c:pt idx="1">
                  <c:v>139.6649421039665</c:v>
                </c:pt>
                <c:pt idx="2">
                  <c:v>139.49248583394925</c:v>
                </c:pt>
                <c:pt idx="3">
                  <c:v>176.98940625769893</c:v>
                </c:pt>
                <c:pt idx="4">
                  <c:v>176.18871643261889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FC-469A-9ED1-D5A15347763F}"/>
            </c:ext>
          </c:extLst>
        </c:ser>
        <c:ser>
          <c:idx val="1"/>
          <c:order val="1"/>
          <c:tx>
            <c:strRef>
              <c:f>Feuil1!$B$34</c:f>
              <c:strCache>
                <c:ptCount val="1"/>
                <c:pt idx="0">
                  <c:v>Δatg8+p416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Feuil1!$C$16:$G$16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23.143229191008974</c:v>
                  </c:pt>
                  <c:pt idx="2">
                    <c:v>13.877397577634538</c:v>
                  </c:pt>
                  <c:pt idx="3">
                    <c:v>4.9531634430941756</c:v>
                  </c:pt>
                  <c:pt idx="4">
                    <c:v>4.6115659642600928</c:v>
                  </c:pt>
                </c:numCache>
              </c:numRef>
            </c:plus>
            <c:minus>
              <c:numRef>
                <c:f>Feuil1!$C$16:$G$16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23.143229191008974</c:v>
                  </c:pt>
                  <c:pt idx="2">
                    <c:v>13.877397577634538</c:v>
                  </c:pt>
                  <c:pt idx="3">
                    <c:v>4.9531634430941756</c:v>
                  </c:pt>
                  <c:pt idx="4">
                    <c:v>4.6115659642600928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Feuil1!$C$32:$G$32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cat>
          <c:val>
            <c:numRef>
              <c:f>Feuil1!$C$34:$G$34</c:f>
              <c:numCache>
                <c:formatCode>General</c:formatCode>
                <c:ptCount val="5"/>
                <c:pt idx="0">
                  <c:v>100</c:v>
                </c:pt>
                <c:pt idx="1">
                  <c:v>60.809178743961354</c:v>
                </c:pt>
                <c:pt idx="2">
                  <c:v>19.535024154589372</c:v>
                </c:pt>
                <c:pt idx="3">
                  <c:v>6.2801932367149753</c:v>
                </c:pt>
                <c:pt idx="4">
                  <c:v>3.2608695652173911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FC-469A-9ED1-D5A15347763F}"/>
            </c:ext>
          </c:extLst>
        </c:ser>
        <c:ser>
          <c:idx val="2"/>
          <c:order val="2"/>
          <c:tx>
            <c:strRef>
              <c:f>Feuil1!$B$35</c:f>
              <c:strCache>
                <c:ptCount val="1"/>
                <c:pt idx="0">
                  <c:v>Δatg8+ATG8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Feuil1!$C$26:$G$26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72.765918579057214</c:v>
                  </c:pt>
                  <c:pt idx="2">
                    <c:v>77.075853215428424</c:v>
                  </c:pt>
                  <c:pt idx="3">
                    <c:v>71.560524384981477</c:v>
                  </c:pt>
                  <c:pt idx="4">
                    <c:v>66.600197197849909</c:v>
                  </c:pt>
                </c:numCache>
              </c:numRef>
            </c:plus>
            <c:minus>
              <c:numRef>
                <c:f>Feuil1!$C$26:$G$26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72.765918579057214</c:v>
                  </c:pt>
                  <c:pt idx="2">
                    <c:v>77.075853215428424</c:v>
                  </c:pt>
                  <c:pt idx="3">
                    <c:v>71.560524384981477</c:v>
                  </c:pt>
                  <c:pt idx="4">
                    <c:v>66.600197197849909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Feuil1!$C$32:$G$32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cat>
          <c:val>
            <c:numRef>
              <c:f>Feuil1!$C$35:$G$35</c:f>
              <c:numCache>
                <c:formatCode>General</c:formatCode>
                <c:ptCount val="5"/>
                <c:pt idx="0">
                  <c:v>100</c:v>
                </c:pt>
                <c:pt idx="1">
                  <c:v>154.10228108903604</c:v>
                </c:pt>
                <c:pt idx="2">
                  <c:v>149.20284522933531</c:v>
                </c:pt>
                <c:pt idx="3">
                  <c:v>141.99166053470688</c:v>
                </c:pt>
                <c:pt idx="4">
                  <c:v>141.79543782192789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DFC-469A-9ED1-D5A15347763F}"/>
            </c:ext>
          </c:extLst>
        </c:ser>
        <c:ser>
          <c:idx val="3"/>
          <c:order val="3"/>
          <c:tx>
            <c:strRef>
              <c:f>Feuil1!$B$36</c:f>
              <c:strCache>
                <c:ptCount val="1"/>
                <c:pt idx="0">
                  <c:v>Δatg8+LGG1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Feuil1!$L$6:$P$6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10.645605012023305</c:v>
                  </c:pt>
                  <c:pt idx="2">
                    <c:v>1.5295409500031779E-2</c:v>
                  </c:pt>
                  <c:pt idx="3">
                    <c:v>1.6213134070035495</c:v>
                  </c:pt>
                  <c:pt idx="4">
                    <c:v>9.1313594715199837</c:v>
                  </c:pt>
                </c:numCache>
              </c:numRef>
            </c:plus>
            <c:minus>
              <c:numRef>
                <c:f>Feuil1!$L$6:$P$6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10.645605012023305</c:v>
                  </c:pt>
                  <c:pt idx="2">
                    <c:v>1.5295409500031779E-2</c:v>
                  </c:pt>
                  <c:pt idx="3">
                    <c:v>1.6213134070035495</c:v>
                  </c:pt>
                  <c:pt idx="4">
                    <c:v>9.1313594715199837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Feuil1!$C$32:$G$32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cat>
          <c:val>
            <c:numRef>
              <c:f>Feuil1!$C$36:$G$36</c:f>
              <c:numCache>
                <c:formatCode>General</c:formatCode>
                <c:ptCount val="5"/>
                <c:pt idx="0">
                  <c:v>100</c:v>
                </c:pt>
                <c:pt idx="1">
                  <c:v>88.124594419208307</c:v>
                </c:pt>
                <c:pt idx="2">
                  <c:v>50.735453168937923</c:v>
                </c:pt>
                <c:pt idx="3">
                  <c:v>22.041964092580574</c:v>
                </c:pt>
                <c:pt idx="4">
                  <c:v>10.934458144062297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DFC-469A-9ED1-D5A1534776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4399024"/>
        <c:axId val="634401520"/>
      </c:barChart>
      <c:catAx>
        <c:axId val="634399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34401520"/>
        <c:crosses val="autoZero"/>
        <c:auto val="1"/>
        <c:lblAlgn val="ctr"/>
        <c:lblOffset val="100"/>
        <c:noMultiLvlLbl val="0"/>
      </c:catAx>
      <c:valAx>
        <c:axId val="634401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34399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kern="1200" spc="0" baseline="0">
                <a:solidFill>
                  <a:srgbClr val="595959"/>
                </a:solidFill>
                <a:effectLst/>
              </a:rPr>
              <a:t>% de survie après carence</a:t>
            </a:r>
            <a:endParaRPr lang="fr-FR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Feuil1!$J$33</c:f>
              <c:strCache>
                <c:ptCount val="1"/>
                <c:pt idx="0">
                  <c:v>Δatg8+p416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bg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Feuil1!$C$16:$G$16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23.143229191008974</c:v>
                  </c:pt>
                  <c:pt idx="2">
                    <c:v>13.877397577634538</c:v>
                  </c:pt>
                  <c:pt idx="3">
                    <c:v>4.9531634430941756</c:v>
                  </c:pt>
                  <c:pt idx="4">
                    <c:v>4.6115659642600928</c:v>
                  </c:pt>
                </c:numCache>
              </c:numRef>
            </c:plus>
            <c:minus>
              <c:numRef>
                <c:f>Feuil1!$C$16:$G$16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23.143229191008974</c:v>
                  </c:pt>
                  <c:pt idx="2">
                    <c:v>13.877397577634538</c:v>
                  </c:pt>
                  <c:pt idx="3">
                    <c:v>4.9531634430941756</c:v>
                  </c:pt>
                  <c:pt idx="4">
                    <c:v>4.6115659642600928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Feuil1!$K$32:$O$32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cat>
          <c:val>
            <c:numRef>
              <c:f>Feuil1!$K$33:$O$33</c:f>
              <c:numCache>
                <c:formatCode>General</c:formatCode>
                <c:ptCount val="5"/>
                <c:pt idx="0">
                  <c:v>100</c:v>
                </c:pt>
                <c:pt idx="1">
                  <c:v>60.809178743961354</c:v>
                </c:pt>
                <c:pt idx="2">
                  <c:v>19.535024154589372</c:v>
                </c:pt>
                <c:pt idx="3">
                  <c:v>6.2801932367149753</c:v>
                </c:pt>
                <c:pt idx="4">
                  <c:v>3.2608695652173911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2-48B2-B12C-A4B7A9267217}"/>
            </c:ext>
          </c:extLst>
        </c:ser>
        <c:ser>
          <c:idx val="1"/>
          <c:order val="1"/>
          <c:tx>
            <c:strRef>
              <c:f>Feuil1!$J$34</c:f>
              <c:strCache>
                <c:ptCount val="1"/>
                <c:pt idx="0">
                  <c:v>Δatg8+LGG1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Feuil1!$L$6:$P$6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10.645605012023305</c:v>
                  </c:pt>
                  <c:pt idx="2">
                    <c:v>1.5295409500031779E-2</c:v>
                  </c:pt>
                  <c:pt idx="3">
                    <c:v>1.6213134070035495</c:v>
                  </c:pt>
                  <c:pt idx="4">
                    <c:v>9.1313594715199837</c:v>
                  </c:pt>
                </c:numCache>
              </c:numRef>
            </c:plus>
            <c:minus>
              <c:numRef>
                <c:f>Feuil1!$L$6:$P$6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10.645605012023305</c:v>
                  </c:pt>
                  <c:pt idx="2">
                    <c:v>1.5295409500031779E-2</c:v>
                  </c:pt>
                  <c:pt idx="3">
                    <c:v>1.6213134070035495</c:v>
                  </c:pt>
                  <c:pt idx="4">
                    <c:v>9.1313594715199837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Feuil1!$K$32:$O$32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cat>
          <c:val>
            <c:numRef>
              <c:f>Feuil1!$K$34:$O$34</c:f>
              <c:numCache>
                <c:formatCode>General</c:formatCode>
                <c:ptCount val="5"/>
                <c:pt idx="0">
                  <c:v>100</c:v>
                </c:pt>
                <c:pt idx="1">
                  <c:v>88.124594419208307</c:v>
                </c:pt>
                <c:pt idx="2">
                  <c:v>50.735453168937923</c:v>
                </c:pt>
                <c:pt idx="3">
                  <c:v>22.041964092580574</c:v>
                </c:pt>
                <c:pt idx="4">
                  <c:v>10.934458144062297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2-48B2-B12C-A4B7A9267217}"/>
            </c:ext>
          </c:extLst>
        </c:ser>
        <c:ser>
          <c:idx val="2"/>
          <c:order val="2"/>
          <c:tx>
            <c:strRef>
              <c:f>Feuil1!$J$35</c:f>
              <c:strCache>
                <c:ptCount val="1"/>
                <c:pt idx="0">
                  <c:v>Δatg8+LGG1-GA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Feuil1!$L$16:$P$16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17.344611987800445</c:v>
                  </c:pt>
                  <c:pt idx="2">
                    <c:v>12.528087536239921</c:v>
                  </c:pt>
                  <c:pt idx="3">
                    <c:v>12.11817056163903</c:v>
                  </c:pt>
                  <c:pt idx="4">
                    <c:v>6.5074319717892388</c:v>
                  </c:pt>
                </c:numCache>
              </c:numRef>
            </c:plus>
            <c:minus>
              <c:numRef>
                <c:f>Feuil1!$L$16:$P$16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17.344611987800445</c:v>
                  </c:pt>
                  <c:pt idx="2">
                    <c:v>12.528087536239921</c:v>
                  </c:pt>
                  <c:pt idx="3">
                    <c:v>12.11817056163903</c:v>
                  </c:pt>
                  <c:pt idx="4">
                    <c:v>6.5074319717892388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Feuil1!$K$32:$O$32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cat>
          <c:val>
            <c:numRef>
              <c:f>Feuil1!$K$35:$O$35</c:f>
              <c:numCache>
                <c:formatCode>General</c:formatCode>
                <c:ptCount val="5"/>
                <c:pt idx="0">
                  <c:v>100</c:v>
                </c:pt>
                <c:pt idx="1">
                  <c:v>63.097826086956523</c:v>
                </c:pt>
                <c:pt idx="2">
                  <c:v>43.641304347826086</c:v>
                </c:pt>
                <c:pt idx="3">
                  <c:v>17.264492753623188</c:v>
                </c:pt>
                <c:pt idx="4">
                  <c:v>10.398550724637682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2-48B2-B12C-A4B7A9267217}"/>
            </c:ext>
          </c:extLst>
        </c:ser>
        <c:ser>
          <c:idx val="3"/>
          <c:order val="3"/>
          <c:tx>
            <c:strRef>
              <c:f>Feuil1!$J$36</c:f>
              <c:strCache>
                <c:ptCount val="1"/>
                <c:pt idx="0">
                  <c:v>Δatg8+LGG1-GAG*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Feuil1!$L$26:$P$26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34.349584856768864</c:v>
                  </c:pt>
                  <c:pt idx="2">
                    <c:v>3.4380373250724729</c:v>
                  </c:pt>
                  <c:pt idx="3">
                    <c:v>1.1596961723378763</c:v>
                  </c:pt>
                  <c:pt idx="4">
                    <c:v>3.5817164968665476</c:v>
                  </c:pt>
                </c:numCache>
              </c:numRef>
            </c:plus>
            <c:minus>
              <c:numRef>
                <c:f>Feuil1!$L$26:$P$26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34.349584856768864</c:v>
                  </c:pt>
                  <c:pt idx="2">
                    <c:v>3.4380373250724729</c:v>
                  </c:pt>
                  <c:pt idx="3">
                    <c:v>1.1596961723378763</c:v>
                  </c:pt>
                  <c:pt idx="4">
                    <c:v>3.5817164968665476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Feuil1!$K$32:$O$32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cat>
          <c:val>
            <c:numRef>
              <c:f>Feuil1!$K$36:$O$36</c:f>
              <c:numCache>
                <c:formatCode>General</c:formatCode>
                <c:ptCount val="5"/>
                <c:pt idx="0">
                  <c:v>100</c:v>
                </c:pt>
                <c:pt idx="1">
                  <c:v>40.326560232220608</c:v>
                </c:pt>
                <c:pt idx="2">
                  <c:v>5.2612481857764877</c:v>
                </c:pt>
                <c:pt idx="3">
                  <c:v>3.8969521044992748</c:v>
                </c:pt>
                <c:pt idx="4">
                  <c:v>4.0711175616835993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2-48B2-B12C-A4B7A92672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4412752"/>
        <c:axId val="634413584"/>
      </c:barChart>
      <c:catAx>
        <c:axId val="634412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34413584"/>
        <c:crosses val="autoZero"/>
        <c:auto val="1"/>
        <c:lblAlgn val="ctr"/>
        <c:lblOffset val="100"/>
        <c:noMultiLvlLbl val="0"/>
      </c:catAx>
      <c:valAx>
        <c:axId val="634413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34412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</xdr:colOff>
      <xdr:row>37</xdr:row>
      <xdr:rowOff>33337</xdr:rowOff>
    </xdr:from>
    <xdr:to>
      <xdr:col>7</xdr:col>
      <xdr:colOff>52387</xdr:colOff>
      <xdr:row>51</xdr:row>
      <xdr:rowOff>109537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719137</xdr:colOff>
      <xdr:row>37</xdr:row>
      <xdr:rowOff>4762</xdr:rowOff>
    </xdr:from>
    <xdr:to>
      <xdr:col>14</xdr:col>
      <xdr:colOff>719137</xdr:colOff>
      <xdr:row>51</xdr:row>
      <xdr:rowOff>80962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quipes/OTOFAJ/MEMBERS/magali.prigent/Donn&#233;es%20PC%20Magali%20OTOFAJ-04/autophagie/test%20de%20viabilit&#233;/viabilit&#233;%20LGG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80621"/>
      <sheetName val="220621"/>
      <sheetName val="moyenne"/>
      <sheetName val="020721"/>
      <sheetName val="160721"/>
      <sheetName val="230721"/>
      <sheetName val="moyenne2"/>
      <sheetName val="stat"/>
      <sheetName val="200721"/>
      <sheetName val="270721"/>
      <sheetName val="moyenne3"/>
      <sheetName val="compi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9">
          <cell r="C9">
            <v>0</v>
          </cell>
          <cell r="D9">
            <v>23.239232473586</v>
          </cell>
          <cell r="E9">
            <v>37.280327956127323</v>
          </cell>
          <cell r="F9">
            <v>5.4004213394390437</v>
          </cell>
          <cell r="G9">
            <v>0.81877355791493345</v>
          </cell>
          <cell r="L9">
            <v>0</v>
          </cell>
          <cell r="M9">
            <v>10.645605012023305</v>
          </cell>
          <cell r="N9">
            <v>1.5295409500031779E-2</v>
          </cell>
          <cell r="O9">
            <v>1.6213134070035495</v>
          </cell>
          <cell r="P9">
            <v>9.1313594715199837</v>
          </cell>
        </row>
        <row r="23">
          <cell r="C23">
            <v>0</v>
          </cell>
          <cell r="D23">
            <v>23.143229191008974</v>
          </cell>
          <cell r="E23">
            <v>13.877397577634538</v>
          </cell>
          <cell r="F23">
            <v>4.9531634430941756</v>
          </cell>
          <cell r="G23">
            <v>4.6115659642600928</v>
          </cell>
          <cell r="L23">
            <v>0</v>
          </cell>
          <cell r="M23">
            <v>17.344611987800445</v>
          </cell>
          <cell r="N23">
            <v>12.528087536239921</v>
          </cell>
          <cell r="O23">
            <v>12.11817056163903</v>
          </cell>
          <cell r="P23">
            <v>6.5074319717892388</v>
          </cell>
        </row>
        <row r="37">
          <cell r="C37">
            <v>0</v>
          </cell>
          <cell r="D37">
            <v>72.765918579057214</v>
          </cell>
          <cell r="E37">
            <v>77.075853215428424</v>
          </cell>
          <cell r="F37">
            <v>71.560524384981477</v>
          </cell>
          <cell r="G37">
            <v>66.600197197849909</v>
          </cell>
          <cell r="L37">
            <v>0</v>
          </cell>
          <cell r="M37">
            <v>34.349584856768864</v>
          </cell>
          <cell r="N37">
            <v>3.4380373250724729</v>
          </cell>
          <cell r="O37">
            <v>1.1596961723378763</v>
          </cell>
          <cell r="P37">
            <v>3.5817164968665476</v>
          </cell>
        </row>
        <row r="47">
          <cell r="K47">
            <v>0</v>
          </cell>
          <cell r="L47">
            <v>3</v>
          </cell>
          <cell r="M47">
            <v>4</v>
          </cell>
          <cell r="N47">
            <v>5</v>
          </cell>
          <cell r="O47">
            <v>6</v>
          </cell>
        </row>
        <row r="48">
          <cell r="J48" t="str">
            <v>BY4742+p416</v>
          </cell>
          <cell r="K48">
            <v>100</v>
          </cell>
          <cell r="L48">
            <v>139.6649421039665</v>
          </cell>
          <cell r="M48">
            <v>139.49248583394925</v>
          </cell>
          <cell r="N48">
            <v>176.98940625769893</v>
          </cell>
          <cell r="O48">
            <v>176.18871643261889</v>
          </cell>
        </row>
        <row r="49">
          <cell r="J49" t="str">
            <v>Δatg8+p416</v>
          </cell>
          <cell r="K49">
            <v>100</v>
          </cell>
          <cell r="L49">
            <v>60.809178743961354</v>
          </cell>
          <cell r="M49">
            <v>19.535024154589372</v>
          </cell>
          <cell r="N49">
            <v>6.2801932367149753</v>
          </cell>
          <cell r="O49">
            <v>3.2608695652173911</v>
          </cell>
        </row>
        <row r="50">
          <cell r="J50" t="str">
            <v>Δatg8+ATG8</v>
          </cell>
          <cell r="K50">
            <v>100</v>
          </cell>
          <cell r="L50">
            <v>154.10228108903604</v>
          </cell>
          <cell r="M50">
            <v>149.20284522933531</v>
          </cell>
          <cell r="N50">
            <v>141.99166053470688</v>
          </cell>
          <cell r="O50">
            <v>141.79543782192789</v>
          </cell>
        </row>
        <row r="51">
          <cell r="J51" t="str">
            <v>Δatg8+LGG1</v>
          </cell>
          <cell r="K51">
            <v>100</v>
          </cell>
          <cell r="L51">
            <v>88.124594419208307</v>
          </cell>
          <cell r="M51">
            <v>50.735453168937923</v>
          </cell>
          <cell r="N51">
            <v>22.041964092580574</v>
          </cell>
          <cell r="O51">
            <v>10.934458144062297</v>
          </cell>
        </row>
        <row r="52">
          <cell r="J52" t="str">
            <v>Δatg8+LGG1-GA</v>
          </cell>
          <cell r="K52">
            <v>100</v>
          </cell>
          <cell r="L52">
            <v>63.097826086956523</v>
          </cell>
          <cell r="M52">
            <v>43.641304347826086</v>
          </cell>
          <cell r="N52">
            <v>17.264492753623188</v>
          </cell>
          <cell r="O52">
            <v>10.398550724637682</v>
          </cell>
        </row>
        <row r="53">
          <cell r="J53" t="str">
            <v>Δatg8+LGG1-GAG*</v>
          </cell>
          <cell r="K53">
            <v>100</v>
          </cell>
          <cell r="L53">
            <v>40.326560232220608</v>
          </cell>
          <cell r="M53">
            <v>5.2612481857764877</v>
          </cell>
          <cell r="N53">
            <v>3.8969521044992748</v>
          </cell>
          <cell r="O53">
            <v>4.0711175616835993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tabSelected="1" topLeftCell="A25" workbookViewId="0">
      <selection activeCell="H30" sqref="H30"/>
    </sheetView>
  </sheetViews>
  <sheetFormatPr baseColWidth="10" defaultRowHeight="15" x14ac:dyDescent="0.25"/>
  <sheetData>
    <row r="1" spans="1:16" x14ac:dyDescent="0.25">
      <c r="A1" s="1" t="s">
        <v>0</v>
      </c>
      <c r="J1" s="1" t="s">
        <v>1</v>
      </c>
    </row>
    <row r="2" spans="1:16" x14ac:dyDescent="0.25">
      <c r="B2" s="9" t="s">
        <v>10</v>
      </c>
      <c r="C2" s="9">
        <v>0</v>
      </c>
      <c r="D2" s="9">
        <v>3</v>
      </c>
      <c r="E2" s="9">
        <v>4</v>
      </c>
      <c r="F2" s="9">
        <v>5</v>
      </c>
      <c r="G2" s="9">
        <v>6</v>
      </c>
      <c r="K2" s="9" t="s">
        <v>10</v>
      </c>
      <c r="L2" s="9">
        <v>0</v>
      </c>
      <c r="M2" s="9">
        <v>3</v>
      </c>
      <c r="N2" s="9">
        <v>4</v>
      </c>
      <c r="O2" s="9">
        <v>5</v>
      </c>
      <c r="P2" s="9">
        <v>6</v>
      </c>
    </row>
    <row r="3" spans="1:16" x14ac:dyDescent="0.25">
      <c r="A3" t="s">
        <v>15</v>
      </c>
      <c r="C3">
        <v>100</v>
      </c>
      <c r="D3" s="2">
        <v>123.23232323232322</v>
      </c>
      <c r="E3" s="2">
        <v>113.13131313131312</v>
      </c>
      <c r="F3" s="2">
        <v>180.80808080808083</v>
      </c>
      <c r="G3" s="2">
        <v>176.76767676767676</v>
      </c>
      <c r="J3" t="s">
        <v>15</v>
      </c>
      <c r="L3">
        <v>100</v>
      </c>
      <c r="M3" s="3">
        <v>95.652173913043484</v>
      </c>
      <c r="N3" s="2">
        <v>50.724637681159422</v>
      </c>
      <c r="O3" s="2">
        <v>23.188405797101449</v>
      </c>
      <c r="P3" s="2">
        <v>17.391304347826086</v>
      </c>
    </row>
    <row r="4" spans="1:16" x14ac:dyDescent="0.25">
      <c r="A4" t="s">
        <v>14</v>
      </c>
      <c r="C4">
        <v>100</v>
      </c>
      <c r="D4" s="2">
        <v>156.09756097560975</v>
      </c>
      <c r="E4" s="2">
        <v>165.85365853658536</v>
      </c>
      <c r="F4" s="2">
        <v>173.17073170731706</v>
      </c>
      <c r="G4" s="2">
        <v>175.60975609756099</v>
      </c>
      <c r="J4" t="s">
        <v>14</v>
      </c>
      <c r="L4">
        <v>100</v>
      </c>
      <c r="M4" s="3">
        <v>80.597014925373131</v>
      </c>
      <c r="N4" s="2">
        <v>50.746268656716417</v>
      </c>
      <c r="O4" s="2">
        <v>20.8955223880597</v>
      </c>
      <c r="P4" s="2">
        <v>4.4776119402985071</v>
      </c>
    </row>
    <row r="5" spans="1:16" x14ac:dyDescent="0.25">
      <c r="A5" s="5" t="s">
        <v>16</v>
      </c>
      <c r="B5" s="5"/>
      <c r="C5" s="5">
        <f>(C3+C4)/2</f>
        <v>100</v>
      </c>
      <c r="D5" s="5">
        <f>(D3+D4)/2</f>
        <v>139.6649421039665</v>
      </c>
      <c r="E5" s="5">
        <f>(E3+E4)/2</f>
        <v>139.49248583394925</v>
      </c>
      <c r="F5" s="5">
        <f>(F3+F4)/2</f>
        <v>176.98940625769893</v>
      </c>
      <c r="G5" s="5">
        <f>(G3+G4)/2</f>
        <v>176.18871643261889</v>
      </c>
      <c r="J5" s="5" t="s">
        <v>16</v>
      </c>
      <c r="K5" s="5"/>
      <c r="L5" s="5">
        <f>(L3+L4)/2</f>
        <v>100</v>
      </c>
      <c r="M5" s="5">
        <f>(M3+M4)/2</f>
        <v>88.124594419208307</v>
      </c>
      <c r="N5" s="5">
        <f>(N3+N4)/2</f>
        <v>50.735453168937923</v>
      </c>
      <c r="O5" s="5">
        <f>(O3+O4)/2</f>
        <v>22.041964092580574</v>
      </c>
      <c r="P5" s="5">
        <f>(P3+P4)/2</f>
        <v>10.934458144062297</v>
      </c>
    </row>
    <row r="6" spans="1:16" x14ac:dyDescent="0.25">
      <c r="A6" s="5" t="s">
        <v>17</v>
      </c>
      <c r="B6" s="5"/>
      <c r="C6" s="5">
        <f>STDEV(C3,C4)</f>
        <v>0</v>
      </c>
      <c r="D6" s="5">
        <f>STDEV(D3,D4)</f>
        <v>23.239232473586</v>
      </c>
      <c r="E6" s="5">
        <f>STDEV(E3,E4)</f>
        <v>37.280327956127323</v>
      </c>
      <c r="F6" s="5">
        <f>STDEV(F3,F4)</f>
        <v>5.4004213394390437</v>
      </c>
      <c r="G6" s="5">
        <f>STDEV(G3,G4)</f>
        <v>0.81877355791493345</v>
      </c>
      <c r="J6" s="5" t="s">
        <v>17</v>
      </c>
      <c r="K6" s="5"/>
      <c r="L6" s="5">
        <f>STDEV(L3,L4)</f>
        <v>0</v>
      </c>
      <c r="M6" s="5">
        <f>STDEV(M3,M4)</f>
        <v>10.645605012023305</v>
      </c>
      <c r="N6" s="5">
        <f>STDEV(N3,N4)</f>
        <v>1.5295409500031779E-2</v>
      </c>
      <c r="O6" s="5">
        <f>STDEV(O3,O4)</f>
        <v>1.6213134070035495</v>
      </c>
      <c r="P6" s="5">
        <f>STDEV(P3,P4)</f>
        <v>9.1313594715199837</v>
      </c>
    </row>
    <row r="7" spans="1:16" x14ac:dyDescent="0.25">
      <c r="A7" s="4" t="s">
        <v>3</v>
      </c>
      <c r="B7" s="4"/>
      <c r="C7" s="4"/>
      <c r="D7" s="6" t="s">
        <v>2</v>
      </c>
      <c r="E7" s="6" t="s">
        <v>2</v>
      </c>
      <c r="F7" s="6" t="s">
        <v>2</v>
      </c>
      <c r="G7" s="6" t="s">
        <v>2</v>
      </c>
      <c r="J7" s="4" t="s">
        <v>5</v>
      </c>
      <c r="K7" s="4"/>
      <c r="L7" s="4"/>
      <c r="M7" s="6" t="s">
        <v>2</v>
      </c>
      <c r="N7" s="6" t="s">
        <v>2</v>
      </c>
      <c r="O7" s="6" t="s">
        <v>2</v>
      </c>
      <c r="P7" s="6" t="s">
        <v>2</v>
      </c>
    </row>
    <row r="8" spans="1:16" x14ac:dyDescent="0.25">
      <c r="J8" s="4" t="s">
        <v>3</v>
      </c>
      <c r="K8" s="4"/>
      <c r="L8" s="4"/>
      <c r="M8" s="6" t="s">
        <v>2</v>
      </c>
      <c r="N8" s="6" t="s">
        <v>2</v>
      </c>
      <c r="O8" s="6" t="s">
        <v>2</v>
      </c>
      <c r="P8" s="6" t="s">
        <v>4</v>
      </c>
    </row>
    <row r="10" spans="1:16" x14ac:dyDescent="0.25">
      <c r="A10" s="4"/>
      <c r="D10" s="6"/>
      <c r="E10" s="6"/>
      <c r="F10" s="6"/>
      <c r="G10" s="6"/>
      <c r="J10" s="4"/>
      <c r="M10" s="6"/>
      <c r="N10" s="6"/>
      <c r="O10" s="6"/>
      <c r="P10" s="6"/>
    </row>
    <row r="11" spans="1:16" x14ac:dyDescent="0.25">
      <c r="A11" s="1" t="s">
        <v>6</v>
      </c>
      <c r="J11" s="8" t="s">
        <v>7</v>
      </c>
    </row>
    <row r="12" spans="1:16" x14ac:dyDescent="0.25">
      <c r="B12" s="9" t="s">
        <v>10</v>
      </c>
      <c r="C12" s="9">
        <v>0</v>
      </c>
      <c r="D12" s="9">
        <v>3</v>
      </c>
      <c r="E12" s="9">
        <v>4</v>
      </c>
      <c r="F12" s="9">
        <v>5</v>
      </c>
      <c r="G12" s="9">
        <v>6</v>
      </c>
      <c r="K12" s="9" t="s">
        <v>10</v>
      </c>
      <c r="L12" s="9">
        <v>0</v>
      </c>
      <c r="M12" s="9">
        <v>3</v>
      </c>
      <c r="N12" s="9">
        <v>4</v>
      </c>
      <c r="O12" s="9">
        <v>5</v>
      </c>
      <c r="P12" s="9">
        <v>6</v>
      </c>
    </row>
    <row r="13" spans="1:16" x14ac:dyDescent="0.25">
      <c r="A13" t="s">
        <v>15</v>
      </c>
      <c r="C13">
        <v>100</v>
      </c>
      <c r="D13" s="2">
        <v>77.173913043478265</v>
      </c>
      <c r="E13" s="2">
        <v>29.347826086956523</v>
      </c>
      <c r="F13" s="2">
        <v>9.7826086956521738</v>
      </c>
      <c r="G13" s="2">
        <v>6.5217391304347823</v>
      </c>
      <c r="J13" t="s">
        <v>15</v>
      </c>
      <c r="L13">
        <v>100</v>
      </c>
      <c r="M13" s="2">
        <v>50.833333333333329</v>
      </c>
      <c r="N13" s="2">
        <v>52.5</v>
      </c>
      <c r="O13" s="2">
        <v>25.833333333333336</v>
      </c>
      <c r="P13" s="2">
        <v>15</v>
      </c>
    </row>
    <row r="14" spans="1:16" x14ac:dyDescent="0.25">
      <c r="A14" t="s">
        <v>14</v>
      </c>
      <c r="C14">
        <v>100</v>
      </c>
      <c r="D14" s="2">
        <v>44.444444444444443</v>
      </c>
      <c r="E14" s="2">
        <v>9.7222222222222232</v>
      </c>
      <c r="F14" s="2">
        <v>2.7777777777777777</v>
      </c>
      <c r="G14" s="2">
        <v>0</v>
      </c>
      <c r="J14" t="s">
        <v>14</v>
      </c>
      <c r="L14">
        <v>100</v>
      </c>
      <c r="M14" s="2">
        <v>75.362318840579718</v>
      </c>
      <c r="N14" s="2">
        <v>34.782608695652172</v>
      </c>
      <c r="O14" s="2">
        <v>8.695652173913043</v>
      </c>
      <c r="P14" s="2">
        <v>5.7971014492753623</v>
      </c>
    </row>
    <row r="15" spans="1:16" x14ac:dyDescent="0.25">
      <c r="A15" s="5" t="s">
        <v>16</v>
      </c>
      <c r="B15" s="5"/>
      <c r="C15" s="5">
        <f>(C13+C14)/2</f>
        <v>100</v>
      </c>
      <c r="D15" s="5">
        <f>(D13+D14)/2</f>
        <v>60.809178743961354</v>
      </c>
      <c r="E15" s="5">
        <f>(E13+E14)/2</f>
        <v>19.535024154589372</v>
      </c>
      <c r="F15" s="5">
        <f>(F13+F14)/2</f>
        <v>6.2801932367149753</v>
      </c>
      <c r="G15" s="5">
        <f>(G13+G14)/2</f>
        <v>3.2608695652173911</v>
      </c>
      <c r="J15" s="5" t="s">
        <v>16</v>
      </c>
      <c r="K15" s="5"/>
      <c r="L15" s="5">
        <f>(L13+L14)/2</f>
        <v>100</v>
      </c>
      <c r="M15" s="5">
        <f>(M13+M14)/2</f>
        <v>63.097826086956523</v>
      </c>
      <c r="N15" s="5">
        <f>(N13+N14)/2</f>
        <v>43.641304347826086</v>
      </c>
      <c r="O15" s="5">
        <f>(O13+O14)/2</f>
        <v>17.264492753623188</v>
      </c>
      <c r="P15" s="5">
        <f>(P13+P14)/2</f>
        <v>10.398550724637682</v>
      </c>
    </row>
    <row r="16" spans="1:16" x14ac:dyDescent="0.25">
      <c r="A16" s="5" t="s">
        <v>17</v>
      </c>
      <c r="B16" s="5"/>
      <c r="C16" s="5">
        <f>STDEV(C13,C14)</f>
        <v>0</v>
      </c>
      <c r="D16" s="5">
        <f>STDEV(D13,D14)</f>
        <v>23.143229191008974</v>
      </c>
      <c r="E16" s="5">
        <f>STDEV(E13,E14)</f>
        <v>13.877397577634538</v>
      </c>
      <c r="F16" s="5">
        <f>STDEV(F13,F14)</f>
        <v>4.9531634430941756</v>
      </c>
      <c r="G16" s="5">
        <f>STDEV(G13,G14)</f>
        <v>4.6115659642600928</v>
      </c>
      <c r="J16" s="5" t="s">
        <v>17</v>
      </c>
      <c r="K16" s="5"/>
      <c r="L16" s="5">
        <f>STDEV(L13,L14)</f>
        <v>0</v>
      </c>
      <c r="M16" s="5">
        <f>STDEV(M13,M14)</f>
        <v>17.344611987800445</v>
      </c>
      <c r="N16" s="5">
        <f>STDEV(N13,N14)</f>
        <v>12.528087536239921</v>
      </c>
      <c r="O16" s="5">
        <f>STDEV(O13,O14)</f>
        <v>12.11817056163903</v>
      </c>
      <c r="P16" s="5">
        <f>STDEV(P13,P14)</f>
        <v>6.5074319717892388</v>
      </c>
    </row>
    <row r="17" spans="1:16" x14ac:dyDescent="0.25">
      <c r="A17" s="4" t="s">
        <v>5</v>
      </c>
      <c r="B17" s="4"/>
      <c r="C17" s="4"/>
      <c r="D17" s="6" t="s">
        <v>2</v>
      </c>
      <c r="E17" s="6" t="s">
        <v>2</v>
      </c>
      <c r="F17" s="6" t="s">
        <v>2</v>
      </c>
      <c r="G17" s="6" t="s">
        <v>2</v>
      </c>
      <c r="J17" s="4" t="s">
        <v>5</v>
      </c>
      <c r="K17" s="4"/>
      <c r="L17" s="4"/>
      <c r="M17" s="6" t="s">
        <v>2</v>
      </c>
      <c r="N17" s="6" t="s">
        <v>2</v>
      </c>
      <c r="O17" s="6" t="s">
        <v>2</v>
      </c>
      <c r="P17" s="6" t="s">
        <v>2</v>
      </c>
    </row>
    <row r="18" spans="1:16" x14ac:dyDescent="0.25">
      <c r="J18" s="4" t="s">
        <v>3</v>
      </c>
      <c r="K18" s="4"/>
      <c r="L18" s="4"/>
      <c r="M18" s="6" t="s">
        <v>4</v>
      </c>
      <c r="N18" s="6" t="s">
        <v>2</v>
      </c>
      <c r="O18" s="6" t="s">
        <v>4</v>
      </c>
      <c r="P18" s="6" t="s">
        <v>4</v>
      </c>
    </row>
    <row r="20" spans="1:16" x14ac:dyDescent="0.25">
      <c r="J20" s="4"/>
      <c r="M20" s="6"/>
      <c r="N20" s="6"/>
      <c r="O20" s="6"/>
      <c r="P20" s="6"/>
    </row>
    <row r="21" spans="1:16" x14ac:dyDescent="0.25">
      <c r="A21" s="1" t="s">
        <v>8</v>
      </c>
      <c r="J21" s="8" t="s">
        <v>9</v>
      </c>
    </row>
    <row r="22" spans="1:16" x14ac:dyDescent="0.25">
      <c r="B22" s="9" t="s">
        <v>10</v>
      </c>
      <c r="C22" s="9">
        <v>0</v>
      </c>
      <c r="D22" s="9">
        <v>3</v>
      </c>
      <c r="E22" s="9">
        <v>4</v>
      </c>
      <c r="F22" s="9">
        <v>5</v>
      </c>
      <c r="G22" s="9">
        <v>6</v>
      </c>
      <c r="K22" s="9" t="s">
        <v>10</v>
      </c>
      <c r="L22" s="9">
        <v>0</v>
      </c>
      <c r="M22" s="9">
        <v>3</v>
      </c>
      <c r="N22" s="9">
        <v>4</v>
      </c>
      <c r="O22" s="9">
        <v>5</v>
      </c>
      <c r="P22" s="9">
        <v>6</v>
      </c>
    </row>
    <row r="23" spans="1:16" x14ac:dyDescent="0.25">
      <c r="A23" t="s">
        <v>15</v>
      </c>
      <c r="C23">
        <v>100</v>
      </c>
      <c r="D23" s="2">
        <v>102.64900662251655</v>
      </c>
      <c r="E23" s="2">
        <v>94.701986754966882</v>
      </c>
      <c r="F23" s="2">
        <v>91.390728476821195</v>
      </c>
      <c r="G23" s="2">
        <v>94.701986754966882</v>
      </c>
      <c r="J23" t="s">
        <v>15</v>
      </c>
      <c r="L23">
        <v>100</v>
      </c>
      <c r="M23" s="2">
        <v>16.037735849056602</v>
      </c>
      <c r="N23" s="2">
        <v>2.8301886792452833</v>
      </c>
      <c r="O23" s="2">
        <v>4.716981132075472</v>
      </c>
      <c r="P23" s="2">
        <v>6.6037735849056602</v>
      </c>
    </row>
    <row r="24" spans="1:16" x14ac:dyDescent="0.25">
      <c r="A24" t="s">
        <v>14</v>
      </c>
      <c r="C24">
        <v>100</v>
      </c>
      <c r="D24" s="2">
        <v>205.55555555555554</v>
      </c>
      <c r="E24" s="2">
        <v>203.70370370370372</v>
      </c>
      <c r="F24" s="2">
        <v>192.59259259259258</v>
      </c>
      <c r="G24" s="2">
        <v>188.88888888888889</v>
      </c>
      <c r="J24" t="s">
        <v>14</v>
      </c>
      <c r="L24">
        <v>100</v>
      </c>
      <c r="M24" s="2">
        <v>64.615384615384613</v>
      </c>
      <c r="N24" s="2">
        <v>7.6923076923076925</v>
      </c>
      <c r="O24" s="2">
        <v>3.0769230769230771</v>
      </c>
      <c r="P24" s="2">
        <v>1.5384615384615385</v>
      </c>
    </row>
    <row r="25" spans="1:16" x14ac:dyDescent="0.25">
      <c r="A25" s="5" t="s">
        <v>16</v>
      </c>
      <c r="B25" s="5"/>
      <c r="C25" s="5">
        <f>(C23+C24)/2</f>
        <v>100</v>
      </c>
      <c r="D25" s="5">
        <f>(D23+D24)/2</f>
        <v>154.10228108903604</v>
      </c>
      <c r="E25" s="5">
        <f>(E23+E24)/2</f>
        <v>149.20284522933531</v>
      </c>
      <c r="F25" s="5">
        <f>(F23+F24)/2</f>
        <v>141.99166053470688</v>
      </c>
      <c r="G25" s="5">
        <f>(G23+G24)/2</f>
        <v>141.79543782192789</v>
      </c>
      <c r="J25" s="5" t="s">
        <v>16</v>
      </c>
      <c r="K25" s="5"/>
      <c r="L25" s="5">
        <f>(L23+L24)/2</f>
        <v>100</v>
      </c>
      <c r="M25" s="5">
        <f>(M23+M24)/2</f>
        <v>40.326560232220608</v>
      </c>
      <c r="N25" s="5">
        <f>(N23+N24)/2</f>
        <v>5.2612481857764877</v>
      </c>
      <c r="O25" s="5">
        <f>(O23+O24)/2</f>
        <v>3.8969521044992748</v>
      </c>
      <c r="P25" s="5">
        <f>(P23+P24)/2</f>
        <v>4.0711175616835993</v>
      </c>
    </row>
    <row r="26" spans="1:16" x14ac:dyDescent="0.25">
      <c r="A26" s="5" t="s">
        <v>17</v>
      </c>
      <c r="B26" s="5"/>
      <c r="C26" s="5">
        <f>STDEV(C23,C24)</f>
        <v>0</v>
      </c>
      <c r="D26" s="5">
        <f>STDEV(D23,D24)</f>
        <v>72.765918579057214</v>
      </c>
      <c r="E26" s="5">
        <f>STDEV(E23,E24)</f>
        <v>77.075853215428424</v>
      </c>
      <c r="F26" s="5">
        <f>STDEV(F23,F24)</f>
        <v>71.560524384981477</v>
      </c>
      <c r="G26" s="5">
        <f>STDEV(G23,G24)</f>
        <v>66.600197197849909</v>
      </c>
      <c r="J26" s="5" t="s">
        <v>17</v>
      </c>
      <c r="K26" s="5"/>
      <c r="L26" s="5">
        <f>STDEV(L23,L24)</f>
        <v>0</v>
      </c>
      <c r="M26" s="5">
        <f>STDEV(M23,M24)</f>
        <v>34.349584856768864</v>
      </c>
      <c r="N26" s="5">
        <f>STDEV(N23,N24)</f>
        <v>3.4380373250724729</v>
      </c>
      <c r="O26" s="5">
        <f>STDEV(O23,O24)</f>
        <v>1.1596961723378763</v>
      </c>
      <c r="P26" s="5">
        <f>STDEV(P23,P24)</f>
        <v>3.5817164968665476</v>
      </c>
    </row>
    <row r="27" spans="1:16" x14ac:dyDescent="0.25">
      <c r="A27" s="4" t="s">
        <v>5</v>
      </c>
      <c r="B27" s="4"/>
      <c r="C27" s="4"/>
      <c r="D27" s="6" t="s">
        <v>4</v>
      </c>
      <c r="E27" s="6" t="s">
        <v>4</v>
      </c>
      <c r="F27" s="6" t="s">
        <v>4</v>
      </c>
      <c r="G27" s="6" t="s">
        <v>4</v>
      </c>
      <c r="H27" s="4"/>
      <c r="I27" s="4"/>
      <c r="J27" s="4" t="s">
        <v>5</v>
      </c>
      <c r="K27" s="4"/>
      <c r="L27" s="4"/>
      <c r="M27" s="6" t="s">
        <v>2</v>
      </c>
      <c r="N27" s="6" t="s">
        <v>2</v>
      </c>
      <c r="O27" s="6" t="s">
        <v>2</v>
      </c>
      <c r="P27" s="6" t="s">
        <v>2</v>
      </c>
    </row>
    <row r="28" spans="1:16" x14ac:dyDescent="0.25">
      <c r="A28" s="4" t="s">
        <v>3</v>
      </c>
      <c r="B28" s="4"/>
      <c r="C28" s="4"/>
      <c r="D28" s="6" t="s">
        <v>2</v>
      </c>
      <c r="E28" s="6" t="s">
        <v>2</v>
      </c>
      <c r="F28" s="6" t="s">
        <v>2</v>
      </c>
      <c r="G28" s="6" t="s">
        <v>2</v>
      </c>
      <c r="H28" s="4"/>
      <c r="I28" s="4"/>
      <c r="J28" s="4" t="s">
        <v>3</v>
      </c>
      <c r="K28" s="4"/>
      <c r="L28" s="4"/>
      <c r="M28" s="6" t="s">
        <v>4</v>
      </c>
      <c r="N28" s="6" t="s">
        <v>2</v>
      </c>
      <c r="O28" s="6" t="s">
        <v>4</v>
      </c>
      <c r="P28" s="6" t="s">
        <v>4</v>
      </c>
    </row>
    <row r="30" spans="1:16" x14ac:dyDescent="0.25">
      <c r="A30" s="4"/>
      <c r="B30" s="4"/>
      <c r="C30" s="4"/>
      <c r="D30" s="6"/>
      <c r="E30" s="6"/>
      <c r="F30" s="6"/>
      <c r="G30" s="6"/>
      <c r="J30" s="4"/>
      <c r="K30" s="4"/>
      <c r="M30" s="6"/>
      <c r="N30" s="6"/>
      <c r="O30" s="6"/>
      <c r="P30" s="6"/>
    </row>
    <row r="31" spans="1:16" x14ac:dyDescent="0.25">
      <c r="A31" s="4"/>
      <c r="B31" s="4"/>
      <c r="C31" s="4"/>
      <c r="D31" s="6"/>
      <c r="E31" s="6"/>
      <c r="F31" s="6"/>
      <c r="G31" s="6"/>
      <c r="J31" s="4"/>
      <c r="K31" s="4"/>
      <c r="M31" s="6"/>
      <c r="N31" s="6"/>
      <c r="O31" s="6"/>
      <c r="P31" s="6"/>
    </row>
    <row r="32" spans="1:16" x14ac:dyDescent="0.25">
      <c r="C32">
        <v>0</v>
      </c>
      <c r="D32">
        <v>3</v>
      </c>
      <c r="E32">
        <v>4</v>
      </c>
      <c r="F32">
        <v>5</v>
      </c>
      <c r="G32">
        <v>6</v>
      </c>
      <c r="K32">
        <v>0</v>
      </c>
      <c r="L32">
        <v>3</v>
      </c>
      <c r="M32">
        <v>4</v>
      </c>
      <c r="N32">
        <v>5</v>
      </c>
      <c r="O32">
        <v>6</v>
      </c>
    </row>
    <row r="33" spans="2:16" x14ac:dyDescent="0.25">
      <c r="B33" s="10" t="s">
        <v>0</v>
      </c>
      <c r="C33">
        <v>100</v>
      </c>
      <c r="D33">
        <v>139.6649421039665</v>
      </c>
      <c r="E33">
        <v>139.49248583394925</v>
      </c>
      <c r="F33">
        <v>176.98940625769893</v>
      </c>
      <c r="G33">
        <v>176.18871643261889</v>
      </c>
      <c r="J33" s="10" t="s">
        <v>6</v>
      </c>
      <c r="K33">
        <v>100</v>
      </c>
      <c r="L33">
        <v>60.809178743961354</v>
      </c>
      <c r="M33">
        <v>19.535024154589372</v>
      </c>
      <c r="N33">
        <v>6.2801932367149753</v>
      </c>
      <c r="O33">
        <v>3.2608695652173911</v>
      </c>
    </row>
    <row r="34" spans="2:16" x14ac:dyDescent="0.25">
      <c r="B34" s="10" t="s">
        <v>6</v>
      </c>
      <c r="C34">
        <v>100</v>
      </c>
      <c r="D34">
        <v>60.809178743961354</v>
      </c>
      <c r="E34">
        <v>19.535024154589372</v>
      </c>
      <c r="F34">
        <v>6.2801932367149753</v>
      </c>
      <c r="G34">
        <v>3.2608695652173911</v>
      </c>
      <c r="J34" s="10" t="s">
        <v>11</v>
      </c>
      <c r="K34">
        <v>100</v>
      </c>
      <c r="L34">
        <v>88.124594419208307</v>
      </c>
      <c r="M34">
        <v>50.735453168937923</v>
      </c>
      <c r="N34">
        <v>22.041964092580574</v>
      </c>
      <c r="O34">
        <v>10.934458144062297</v>
      </c>
      <c r="P34" s="7"/>
    </row>
    <row r="35" spans="2:16" x14ac:dyDescent="0.25">
      <c r="B35" s="10" t="s">
        <v>8</v>
      </c>
      <c r="C35">
        <v>100</v>
      </c>
      <c r="D35">
        <v>154.10228108903604</v>
      </c>
      <c r="E35">
        <v>149.20284522933531</v>
      </c>
      <c r="F35">
        <v>141.99166053470688</v>
      </c>
      <c r="G35">
        <v>141.79543782192789</v>
      </c>
      <c r="J35" s="11" t="s">
        <v>12</v>
      </c>
      <c r="K35">
        <v>100</v>
      </c>
      <c r="L35">
        <v>63.097826086956523</v>
      </c>
      <c r="M35">
        <v>43.641304347826086</v>
      </c>
      <c r="N35">
        <v>17.264492753623188</v>
      </c>
      <c r="O35">
        <v>10.398550724637682</v>
      </c>
    </row>
    <row r="36" spans="2:16" x14ac:dyDescent="0.25">
      <c r="B36" s="10" t="s">
        <v>11</v>
      </c>
      <c r="C36">
        <v>100</v>
      </c>
      <c r="D36">
        <v>88.124594419208307</v>
      </c>
      <c r="E36">
        <v>50.735453168937923</v>
      </c>
      <c r="F36">
        <v>22.041964092580574</v>
      </c>
      <c r="G36">
        <v>10.934458144062297</v>
      </c>
      <c r="J36" s="11" t="s">
        <v>13</v>
      </c>
      <c r="K36">
        <v>100</v>
      </c>
      <c r="L36">
        <v>40.326560232220608</v>
      </c>
      <c r="M36">
        <v>5.2612481857764877</v>
      </c>
      <c r="N36">
        <v>3.8969521044992748</v>
      </c>
      <c r="O36">
        <v>4.0711175616835993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CNRS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Magali PRIGENT</dc:creator>
  <cp:lastModifiedBy>Magali PRIGENT</cp:lastModifiedBy>
  <dcterms:created xsi:type="dcterms:W3CDTF">2023-06-16T13:53:13Z</dcterms:created>
  <dcterms:modified xsi:type="dcterms:W3CDTF">2023-06-16T14:46:44Z</dcterms:modified>
</cp:coreProperties>
</file>